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24226"/>
  <xr:revisionPtr revIDLastSave="0" documentId="8_{9BCC419C-05EB-4517-9007-EBB5462A88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ructure de récup. standard" sheetId="2" r:id="rId1"/>
  </sheets>
  <definedNames>
    <definedName name="_xlnm.Print_Area" localSheetId="0">'structure de récup. standard'!$A$3:$O$41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40" i="2"/>
  <c r="E12" i="2"/>
  <c r="F12" i="2"/>
  <c r="E13" i="2"/>
  <c r="F13" i="2"/>
  <c r="E15" i="2"/>
  <c r="E24" i="2"/>
  <c r="E16" i="2"/>
  <c r="F16" i="2"/>
  <c r="E17" i="2"/>
  <c r="F17" i="2"/>
  <c r="E14" i="2"/>
  <c r="E18" i="2"/>
  <c r="E19" i="2"/>
  <c r="D30" i="2"/>
  <c r="E30" i="2"/>
  <c r="F30" i="2"/>
  <c r="G30" i="2"/>
  <c r="H30" i="2"/>
  <c r="I30" i="2"/>
  <c r="J30" i="2"/>
  <c r="K30" i="2"/>
  <c r="L30" i="2"/>
  <c r="M30" i="2"/>
  <c r="K31" i="2"/>
  <c r="L31" i="2"/>
  <c r="K32" i="2"/>
  <c r="K40" i="2"/>
  <c r="L32" i="2"/>
  <c r="L40" i="2"/>
  <c r="D24" i="2"/>
  <c r="D20" i="2"/>
  <c r="K23" i="2"/>
  <c r="K24" i="2"/>
  <c r="J35" i="2"/>
  <c r="F14" i="2"/>
  <c r="H34" i="2"/>
  <c r="H36" i="2"/>
  <c r="H40" i="2"/>
  <c r="C34" i="2"/>
  <c r="F34" i="2"/>
  <c r="F36" i="2"/>
  <c r="G34" i="2"/>
  <c r="G36" i="2"/>
  <c r="D34" i="2"/>
  <c r="D36" i="2"/>
  <c r="D37" i="2"/>
  <c r="E34" i="2"/>
  <c r="E36" i="2"/>
  <c r="L33" i="2"/>
  <c r="F40" i="2"/>
  <c r="F37" i="2"/>
  <c r="M36" i="2"/>
  <c r="M37" i="2"/>
  <c r="I36" i="2"/>
  <c r="I37" i="2"/>
  <c r="M38" i="2"/>
  <c r="M40" i="2"/>
  <c r="I38" i="2"/>
  <c r="B38" i="2"/>
  <c r="I39" i="2"/>
  <c r="B39" i="2"/>
  <c r="M39" i="2"/>
  <c r="I40" i="2"/>
  <c r="G37" i="2"/>
  <c r="G40" i="2"/>
  <c r="E37" i="2"/>
  <c r="E40" i="2"/>
  <c r="F15" i="2"/>
  <c r="D40" i="2"/>
  <c r="H37" i="2"/>
  <c r="C36" i="2"/>
  <c r="B34" i="2"/>
  <c r="C35" i="2"/>
  <c r="B35" i="2"/>
  <c r="F24" i="2"/>
  <c r="G12" i="2"/>
  <c r="G24" i="2"/>
  <c r="B32" i="2"/>
  <c r="K33" i="2"/>
  <c r="B33" i="2"/>
  <c r="G13" i="2"/>
  <c r="G17" i="2"/>
  <c r="B36" i="2"/>
  <c r="B40" i="2"/>
  <c r="C40" i="2"/>
  <c r="C37" i="2"/>
  <c r="B37" i="2"/>
  <c r="G15" i="2"/>
  <c r="F35" i="2"/>
  <c r="H35" i="2"/>
  <c r="G35" i="2"/>
  <c r="D35" i="2"/>
  <c r="G16" i="2"/>
  <c r="E35" i="2"/>
  <c r="G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D12" authorId="0" shapeId="0" xr:uid="{00000000-0006-0000-0000-000001000000}">
      <text>
        <r>
          <rPr>
            <b/>
            <u/>
            <sz val="9"/>
            <color indexed="81"/>
            <rFont val="Tahoma"/>
            <family val="2"/>
          </rPr>
          <t>Dans les cases en jaune seulement</t>
        </r>
        <r>
          <rPr>
            <b/>
            <sz val="9"/>
            <color indexed="81"/>
            <rFont val="Tahoma"/>
            <family val="2"/>
          </rPr>
          <t>, inscrivez le nom de chaque participant et le montant à récupérer à même les revenus.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Distributeur admissible</t>
        </r>
      </text>
    </comment>
    <comment ref="D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Distributeur admissible</t>
        </r>
      </text>
    </comment>
    <comment ref="K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Remarque : l'avance de distribution est récupérée en totalité au 1er palier.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L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Remarque : l'avance de distribution est récupérée en totalité au 1er palier.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J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Remarque : 50 % du crédit d'impôt provincial net : </t>
        </r>
        <r>
          <rPr>
            <sz val="9"/>
            <color indexed="81"/>
            <rFont val="Tahoma"/>
            <family val="2"/>
          </rPr>
          <t xml:space="preserve">la société de production reçoit 50 % des revenus nets jusqu'à l'entière récupération du montant du crédit d'impôt provincial inclus dans la structure financière. Tous les autres participants financiers se partagent l'autre 50 %, en fonction de leur part du total des sources récupérables de financement (moins le crédit d'impôt provincial). </t>
        </r>
      </text>
    </comment>
    <comment ref="I3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Remarque : le crédit d'impôt fédéral est récupéré après l'investissement du FMC</t>
        </r>
        <r>
          <rPr>
            <sz val="9"/>
            <color indexed="81"/>
            <rFont val="Tahoma"/>
            <family val="2"/>
          </rPr>
          <t xml:space="preserve"> (au dernier palier).</t>
        </r>
      </text>
    </comment>
    <comment ref="M3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Remarque : les différés pour les installations et les différés de
service sont récupérables après l'investissement du FMC </t>
        </r>
        <r>
          <rPr>
            <sz val="9"/>
            <color indexed="81"/>
            <rFont val="Tahoma"/>
            <family val="2"/>
          </rPr>
          <t>(au dernier palier).</t>
        </r>
      </text>
    </comment>
  </commentList>
</comments>
</file>

<file path=xl/sharedStrings.xml><?xml version="1.0" encoding="utf-8"?>
<sst xmlns="http://schemas.openxmlformats.org/spreadsheetml/2006/main" count="47" uniqueCount="43">
  <si>
    <t>FMC - Productions de langue anglaise et de langue française</t>
  </si>
  <si>
    <t>Date:</t>
  </si>
  <si>
    <t>Titre du projet :</t>
  </si>
  <si>
    <t>Titre antérieur :</t>
  </si>
  <si>
    <t>Remplir les cases jaunes</t>
  </si>
  <si>
    <t>Cliquer sur « Masquer tous les commentaires » pour dissimuler les boîtes de saisie</t>
  </si>
  <si>
    <t>Modèle B - Structure de récupération normalisée</t>
  </si>
  <si>
    <t>Participant financier</t>
  </si>
  <si>
    <t>Type de financement</t>
  </si>
  <si>
    <t>Montant à récupérer</t>
  </si>
  <si>
    <t>Participation au capital seulement</t>
  </si>
  <si>
    <r>
      <t>Pour le calcul du 2</t>
    </r>
    <r>
      <rPr>
        <b/>
        <vertAlign val="superscript"/>
        <sz val="9"/>
        <rFont val="Arial"/>
        <family val="2"/>
      </rPr>
      <t>e</t>
    </r>
    <r>
      <rPr>
        <b/>
        <sz val="9"/>
        <rFont val="Arial"/>
        <family val="2"/>
      </rPr>
      <t xml:space="preserve"> palier</t>
    </r>
  </si>
  <si>
    <t>FMC</t>
  </si>
  <si>
    <t>Participation au capital</t>
  </si>
  <si>
    <t>Investisseur A</t>
  </si>
  <si>
    <t>Paiement différé</t>
  </si>
  <si>
    <t>Investisseur B</t>
  </si>
  <si>
    <t>Avance récupérable</t>
  </si>
  <si>
    <t>Investisseur C</t>
  </si>
  <si>
    <t>Investisseur D</t>
  </si>
  <si>
    <t>Investisseur E</t>
  </si>
  <si>
    <t>REMARQUE : Lorsque le crédit d'impôt fédéral n'est pas inclus dans la structure financière, l'investissement de la société de production (allant jusqu'à 90 % du crédit d'impôt fédéral) sera traité comme crédit d'impôt dans la structure de récupération.</t>
  </si>
  <si>
    <t>Société de production</t>
  </si>
  <si>
    <t>Crédit d'impôt fédéral</t>
  </si>
  <si>
    <t>Crédit d'impôt provincial</t>
  </si>
  <si>
    <t>Sous-total</t>
  </si>
  <si>
    <t>Fournisseur de 
services</t>
  </si>
  <si>
    <t>Installations / services</t>
  </si>
  <si>
    <t>Distributeur 1</t>
  </si>
  <si>
    <t>Avance</t>
  </si>
  <si>
    <t>Distributeur 2</t>
  </si>
  <si>
    <t>calcul du profit [si le FMC n'est pas le seul investisseur] :</t>
  </si>
  <si>
    <t>TOTAL</t>
  </si>
  <si>
    <r>
      <t>calcul du profit [</t>
    </r>
    <r>
      <rPr>
        <b/>
        <i/>
        <sz val="10"/>
        <rFont val="Arial"/>
        <family val="2"/>
      </rPr>
      <t>si le FMC est le SEUL investisseur</t>
    </r>
    <r>
      <rPr>
        <i/>
        <sz val="10"/>
        <rFont val="Arial"/>
        <family val="2"/>
      </rPr>
      <t>] :</t>
    </r>
  </si>
  <si>
    <t>Structure de récupération normalisée</t>
  </si>
  <si>
    <t>Territoire(s) :</t>
  </si>
  <si>
    <t>Revenus</t>
  </si>
  <si>
    <r>
      <t>1</t>
    </r>
    <r>
      <rPr>
        <b/>
        <vertAlign val="superscript"/>
        <sz val="9"/>
        <rFont val="Arial"/>
        <family val="2"/>
      </rPr>
      <t>er</t>
    </r>
  </si>
  <si>
    <r>
      <t>2</t>
    </r>
    <r>
      <rPr>
        <b/>
        <vertAlign val="superscript"/>
        <sz val="9"/>
        <rFont val="Arial"/>
        <family val="2"/>
      </rPr>
      <t>e</t>
    </r>
  </si>
  <si>
    <r>
      <t>3</t>
    </r>
    <r>
      <rPr>
        <b/>
        <vertAlign val="superscript"/>
        <sz val="9"/>
        <rFont val="Arial"/>
        <family val="2"/>
      </rPr>
      <t>e</t>
    </r>
  </si>
  <si>
    <r>
      <t>4</t>
    </r>
    <r>
      <rPr>
        <b/>
        <vertAlign val="superscript"/>
        <sz val="9"/>
        <rFont val="Arial"/>
        <family val="2"/>
      </rPr>
      <t>e</t>
    </r>
  </si>
  <si>
    <t>Total</t>
  </si>
  <si>
    <t>Structure de récupération 2025 - 2026 pour le contenu linéaire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</si>
</sst>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[$-409]mmmm\ d\,\ yyyy;@"/>
    <numFmt numFmtId="166" formatCode="#,##0\ [$$-C0C]_-"/>
    <numFmt numFmtId="167" formatCode="_-* #,##0\ &quot;$&quot;_-;\-* #,##0\ &quot;$&quot;_-;_-* &quot;0&quot;\ &quot;$&quot;_-;_-@_-"/>
  </numFmts>
  <fonts count="28" x14ac:knownFonts="1">
    <font>
      <sz val="12"/>
      <name val="Arial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i/>
      <sz val="9"/>
      <name val="Arial"/>
      <family val="2"/>
    </font>
    <font>
      <b/>
      <vertAlign val="superscript"/>
      <sz val="9"/>
      <name val="Arial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2C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1"/>
    <xf numFmtId="0" fontId="9" fillId="0" borderId="0" xfId="1" applyFont="1" applyAlignment="1">
      <alignment vertical="center"/>
    </xf>
    <xf numFmtId="0" fontId="3" fillId="0" borderId="0" xfId="1" applyFont="1"/>
    <xf numFmtId="0" fontId="14" fillId="0" borderId="0" xfId="0" applyFont="1" applyAlignment="1">
      <alignment horizontal="right" vertical="center"/>
    </xf>
    <xf numFmtId="0" fontId="6" fillId="0" borderId="0" xfId="1" applyFont="1"/>
    <xf numFmtId="0" fontId="5" fillId="0" borderId="0" xfId="0" applyFont="1" applyAlignment="1">
      <alignment vertical="top"/>
    </xf>
    <xf numFmtId="0" fontId="5" fillId="0" borderId="0" xfId="1" applyFont="1"/>
    <xf numFmtId="0" fontId="8" fillId="0" borderId="0" xfId="1" applyFont="1" applyAlignment="1">
      <alignment vertical="center"/>
    </xf>
    <xf numFmtId="0" fontId="19" fillId="0" borderId="0" xfId="1" applyFont="1" applyAlignment="1">
      <alignment horizontal="right"/>
    </xf>
    <xf numFmtId="0" fontId="4" fillId="2" borderId="0" xfId="1" applyFill="1"/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18" fillId="2" borderId="3" xfId="1" applyFont="1" applyFill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0" fontId="2" fillId="0" borderId="4" xfId="1" applyNumberFormat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4" fillId="2" borderId="0" xfId="0" applyFont="1" applyFill="1"/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4" fillId="0" borderId="0" xfId="0" applyFont="1"/>
    <xf numFmtId="0" fontId="18" fillId="0" borderId="0" xfId="0" applyFont="1"/>
    <xf numFmtId="0" fontId="5" fillId="0" borderId="4" xfId="1" applyFont="1" applyBorder="1" applyAlignment="1">
      <alignment horizontal="centerContinuous" vertical="center" wrapText="1"/>
    </xf>
    <xf numFmtId="0" fontId="17" fillId="0" borderId="0" xfId="1" applyFont="1" applyAlignment="1">
      <alignment vertical="top" wrapText="1"/>
    </xf>
    <xf numFmtId="0" fontId="5" fillId="3" borderId="4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Continuous" vertical="center" wrapText="1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66" fontId="9" fillId="0" borderId="10" xfId="1" applyNumberFormat="1" applyFont="1" applyBorder="1" applyAlignment="1">
      <alignment vertical="center"/>
    </xf>
    <xf numFmtId="166" fontId="2" fillId="0" borderId="4" xfId="1" applyNumberFormat="1" applyFont="1" applyBorder="1" applyAlignment="1">
      <alignment vertical="center"/>
    </xf>
    <xf numFmtId="166" fontId="9" fillId="0" borderId="4" xfId="1" applyNumberFormat="1" applyFont="1" applyBorder="1" applyAlignment="1">
      <alignment vertical="center"/>
    </xf>
    <xf numFmtId="167" fontId="2" fillId="0" borderId="4" xfId="1" applyNumberFormat="1" applyFont="1" applyBorder="1" applyAlignment="1">
      <alignment horizontal="center" vertical="center"/>
    </xf>
    <xf numFmtId="10" fontId="9" fillId="0" borderId="11" xfId="1" applyNumberFormat="1" applyFont="1" applyBorder="1" applyAlignment="1">
      <alignment horizontal="center" vertical="center"/>
    </xf>
    <xf numFmtId="166" fontId="9" fillId="0" borderId="12" xfId="1" applyNumberFormat="1" applyFont="1" applyBorder="1" applyAlignment="1">
      <alignment vertical="center"/>
    </xf>
    <xf numFmtId="0" fontId="14" fillId="3" borderId="14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0" fontId="9" fillId="0" borderId="16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 wrapText="1"/>
    </xf>
    <xf numFmtId="10" fontId="17" fillId="4" borderId="19" xfId="2" applyNumberFormat="1" applyFont="1" applyFill="1" applyBorder="1" applyAlignment="1" applyProtection="1">
      <alignment horizontal="center" vertical="center"/>
    </xf>
    <xf numFmtId="166" fontId="9" fillId="0" borderId="20" xfId="1" applyNumberFormat="1" applyFont="1" applyBorder="1" applyAlignment="1">
      <alignment vertical="center"/>
    </xf>
    <xf numFmtId="164" fontId="2" fillId="2" borderId="21" xfId="1" applyNumberFormat="1" applyFont="1" applyFill="1" applyBorder="1" applyAlignment="1">
      <alignment horizontal="center" vertical="center"/>
    </xf>
    <xf numFmtId="167" fontId="2" fillId="0" borderId="22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164" fontId="2" fillId="2" borderId="23" xfId="1" applyNumberFormat="1" applyFont="1" applyFill="1" applyBorder="1" applyAlignment="1">
      <alignment horizontal="center" vertical="center"/>
    </xf>
    <xf numFmtId="164" fontId="2" fillId="2" borderId="24" xfId="1" applyNumberFormat="1" applyFont="1" applyFill="1" applyBorder="1" applyAlignment="1">
      <alignment horizontal="center" vertical="center"/>
    </xf>
    <xf numFmtId="164" fontId="2" fillId="2" borderId="25" xfId="1" applyNumberFormat="1" applyFont="1" applyFill="1" applyBorder="1" applyAlignment="1">
      <alignment horizontal="center" vertical="center"/>
    </xf>
    <xf numFmtId="164" fontId="2" fillId="2" borderId="26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4" fillId="3" borderId="27" xfId="1" applyFont="1" applyFill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5" fillId="0" borderId="28" xfId="1" applyFont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/>
    </xf>
    <xf numFmtId="166" fontId="9" fillId="0" borderId="29" xfId="1" applyNumberFormat="1" applyFont="1" applyBorder="1" applyAlignment="1">
      <alignment vertical="center"/>
    </xf>
    <xf numFmtId="166" fontId="9" fillId="0" borderId="30" xfId="1" applyNumberFormat="1" applyFont="1" applyBorder="1" applyAlignment="1">
      <alignment vertical="center"/>
    </xf>
    <xf numFmtId="166" fontId="9" fillId="0" borderId="31" xfId="1" applyNumberFormat="1" applyFont="1" applyBorder="1" applyAlignment="1">
      <alignment vertical="center"/>
    </xf>
    <xf numFmtId="10" fontId="17" fillId="4" borderId="32" xfId="2" applyNumberFormat="1" applyFont="1" applyFill="1" applyBorder="1" applyAlignment="1" applyProtection="1">
      <alignment horizontal="center" vertical="center"/>
    </xf>
    <xf numFmtId="10" fontId="17" fillId="0" borderId="19" xfId="2" applyNumberFormat="1" applyFont="1" applyFill="1" applyBorder="1" applyAlignment="1" applyProtection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5" borderId="6" xfId="1" applyFont="1" applyFill="1" applyBorder="1" applyAlignment="1" applyProtection="1">
      <alignment horizontal="center" vertical="center" wrapText="1"/>
      <protection locked="0"/>
    </xf>
    <xf numFmtId="167" fontId="2" fillId="5" borderId="1" xfId="1" applyNumberFormat="1" applyFont="1" applyFill="1" applyBorder="1" applyAlignment="1" applyProtection="1">
      <alignment horizontal="center" vertical="center"/>
      <protection locked="0"/>
    </xf>
    <xf numFmtId="167" fontId="2" fillId="5" borderId="22" xfId="1" applyNumberFormat="1" applyFont="1" applyFill="1" applyBorder="1" applyAlignment="1" applyProtection="1">
      <alignment horizontal="center" vertical="center"/>
      <protection locked="0"/>
    </xf>
    <xf numFmtId="167" fontId="2" fillId="5" borderId="21" xfId="1" applyNumberFormat="1" applyFont="1" applyFill="1" applyBorder="1" applyAlignment="1" applyProtection="1">
      <alignment horizontal="center" vertical="center"/>
      <protection locked="0"/>
    </xf>
    <xf numFmtId="167" fontId="2" fillId="5" borderId="26" xfId="1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left"/>
    </xf>
    <xf numFmtId="0" fontId="24" fillId="6" borderId="34" xfId="1" applyFont="1" applyFill="1" applyBorder="1" applyAlignment="1">
      <alignment horizontal="center" vertical="center"/>
    </xf>
    <xf numFmtId="0" fontId="25" fillId="6" borderId="4" xfId="1" applyFont="1" applyFill="1" applyBorder="1" applyAlignment="1">
      <alignment vertical="center"/>
    </xf>
    <xf numFmtId="10" fontId="7" fillId="7" borderId="4" xfId="1" applyNumberFormat="1" applyFont="1" applyFill="1" applyBorder="1" applyAlignment="1">
      <alignment horizontal="center" vertical="center"/>
    </xf>
    <xf numFmtId="167" fontId="2" fillId="5" borderId="35" xfId="1" applyNumberFormat="1" applyFont="1" applyFill="1" applyBorder="1" applyAlignment="1" applyProtection="1">
      <alignment horizontal="center" vertical="center"/>
      <protection locked="0"/>
    </xf>
    <xf numFmtId="0" fontId="5" fillId="0" borderId="36" xfId="1" applyFont="1" applyBorder="1" applyAlignment="1">
      <alignment horizontal="center" vertical="center" wrapText="1"/>
    </xf>
    <xf numFmtId="0" fontId="14" fillId="6" borderId="27" xfId="1" applyFont="1" applyFill="1" applyBorder="1" applyAlignment="1" applyProtection="1">
      <alignment horizontal="center" vertical="center" wrapText="1"/>
      <protection locked="0"/>
    </xf>
    <xf numFmtId="0" fontId="14" fillId="6" borderId="7" xfId="1" applyFont="1" applyFill="1" applyBorder="1" applyAlignment="1" applyProtection="1">
      <alignment horizontal="center" vertical="center" wrapText="1"/>
      <protection locked="0"/>
    </xf>
    <xf numFmtId="167" fontId="2" fillId="5" borderId="37" xfId="1" applyNumberFormat="1" applyFont="1" applyFill="1" applyBorder="1" applyAlignment="1" applyProtection="1">
      <alignment horizontal="center" vertical="center"/>
      <protection locked="0"/>
    </xf>
    <xf numFmtId="0" fontId="5" fillId="6" borderId="7" xfId="1" applyFont="1" applyFill="1" applyBorder="1" applyAlignment="1">
      <alignment horizontal="center" vertical="center" wrapText="1"/>
    </xf>
    <xf numFmtId="167" fontId="2" fillId="6" borderId="38" xfId="1" applyNumberFormat="1" applyFont="1" applyFill="1" applyBorder="1" applyAlignment="1">
      <alignment horizontal="center" vertical="center"/>
    </xf>
    <xf numFmtId="0" fontId="26" fillId="6" borderId="27" xfId="1" applyFont="1" applyFill="1" applyBorder="1" applyAlignment="1">
      <alignment horizontal="center" vertical="center"/>
    </xf>
    <xf numFmtId="0" fontId="26" fillId="8" borderId="39" xfId="1" applyFont="1" applyFill="1" applyBorder="1" applyAlignment="1">
      <alignment horizontal="center" vertical="center"/>
    </xf>
    <xf numFmtId="0" fontId="25" fillId="8" borderId="40" xfId="1" applyFont="1" applyFill="1" applyBorder="1" applyAlignment="1">
      <alignment vertical="center"/>
    </xf>
    <xf numFmtId="0" fontId="24" fillId="8" borderId="38" xfId="1" applyFont="1" applyFill="1" applyBorder="1" applyAlignment="1">
      <alignment horizontal="center" vertical="center"/>
    </xf>
    <xf numFmtId="0" fontId="0" fillId="9" borderId="0" xfId="0" applyFill="1"/>
    <xf numFmtId="0" fontId="4" fillId="0" borderId="0" xfId="1" applyAlignment="1">
      <alignment vertical="center"/>
    </xf>
    <xf numFmtId="0" fontId="13" fillId="0" borderId="0" xfId="1" applyFont="1" applyAlignment="1">
      <alignment horizontal="right" vertical="center"/>
    </xf>
    <xf numFmtId="0" fontId="4" fillId="0" borderId="0" xfId="1" applyAlignment="1" applyProtection="1">
      <alignment vertical="center"/>
      <protection locked="0"/>
    </xf>
    <xf numFmtId="0" fontId="13" fillId="0" borderId="0" xfId="1" applyFont="1" applyAlignment="1">
      <alignment horizontal="left" vertical="center"/>
    </xf>
    <xf numFmtId="0" fontId="4" fillId="0" borderId="0" xfId="0" applyFont="1" applyAlignment="1">
      <alignment horizontal="right"/>
    </xf>
    <xf numFmtId="10" fontId="13" fillId="0" borderId="5" xfId="1" applyNumberFormat="1" applyFont="1" applyBorder="1" applyAlignment="1">
      <alignment horizontal="center" vertical="center"/>
    </xf>
    <xf numFmtId="10" fontId="13" fillId="0" borderId="13" xfId="1" applyNumberFormat="1" applyFont="1" applyBorder="1" applyAlignment="1">
      <alignment horizontal="center" vertical="center"/>
    </xf>
    <xf numFmtId="10" fontId="13" fillId="0" borderId="33" xfId="1" applyNumberFormat="1" applyFont="1" applyBorder="1" applyAlignment="1">
      <alignment horizontal="center" vertical="center"/>
    </xf>
    <xf numFmtId="10" fontId="13" fillId="0" borderId="34" xfId="1" applyNumberFormat="1" applyFont="1" applyBorder="1" applyAlignment="1">
      <alignment horizontal="center" vertical="center"/>
    </xf>
    <xf numFmtId="0" fontId="14" fillId="5" borderId="42" xfId="1" applyFont="1" applyFill="1" applyBorder="1" applyAlignment="1" applyProtection="1">
      <alignment horizontal="center" vertical="center" shrinkToFit="1"/>
      <protection locked="0"/>
    </xf>
    <xf numFmtId="0" fontId="14" fillId="5" borderId="3" xfId="1" applyFont="1" applyFill="1" applyBorder="1" applyAlignment="1" applyProtection="1">
      <alignment horizontal="center" vertical="center" shrinkToFit="1"/>
      <protection locked="0"/>
    </xf>
    <xf numFmtId="0" fontId="5" fillId="0" borderId="43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3" borderId="47" xfId="1" applyFont="1" applyFill="1" applyBorder="1" applyAlignment="1">
      <alignment horizontal="center" vertical="center" wrapText="1"/>
    </xf>
    <xf numFmtId="0" fontId="14" fillId="3" borderId="48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5" borderId="42" xfId="1" applyFont="1" applyFill="1" applyBorder="1" applyAlignment="1" applyProtection="1">
      <alignment horizontal="center" vertical="center" wrapText="1"/>
      <protection locked="0"/>
    </xf>
    <xf numFmtId="0" fontId="14" fillId="5" borderId="3" xfId="1" applyFont="1" applyFill="1" applyBorder="1" applyAlignment="1" applyProtection="1">
      <alignment horizontal="center" vertical="center" wrapText="1"/>
      <protection locked="0"/>
    </xf>
    <xf numFmtId="0" fontId="14" fillId="3" borderId="29" xfId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5" borderId="41" xfId="1" applyFont="1" applyFill="1" applyBorder="1" applyAlignment="1" applyProtection="1">
      <alignment horizontal="center" vertical="center" wrapText="1"/>
      <protection locked="0"/>
    </xf>
    <xf numFmtId="0" fontId="14" fillId="5" borderId="5" xfId="1" applyFont="1" applyFill="1" applyBorder="1" applyAlignment="1" applyProtection="1">
      <alignment horizontal="center" vertical="center" wrapText="1"/>
      <protection locked="0"/>
    </xf>
    <xf numFmtId="0" fontId="14" fillId="0" borderId="46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0" fillId="0" borderId="0" xfId="0"/>
    <xf numFmtId="0" fontId="14" fillId="5" borderId="49" xfId="1" applyFont="1" applyFill="1" applyBorder="1" applyAlignment="1" applyProtection="1">
      <alignment horizontal="center" vertical="center" shrinkToFit="1"/>
      <protection locked="0"/>
    </xf>
    <xf numFmtId="0" fontId="14" fillId="5" borderId="50" xfId="1" applyFont="1" applyFill="1" applyBorder="1" applyAlignment="1" applyProtection="1">
      <alignment horizontal="center" vertical="center" shrinkToFit="1"/>
      <protection locked="0"/>
    </xf>
    <xf numFmtId="0" fontId="4" fillId="5" borderId="27" xfId="0" applyFont="1" applyFill="1" applyBorder="1" applyAlignment="1" applyProtection="1">
      <alignment horizontal="left"/>
      <protection locked="0"/>
    </xf>
    <xf numFmtId="0" fontId="4" fillId="5" borderId="38" xfId="0" applyFont="1" applyFill="1" applyBorder="1" applyAlignment="1" applyProtection="1">
      <alignment horizontal="left"/>
      <protection locked="0"/>
    </xf>
    <xf numFmtId="0" fontId="14" fillId="0" borderId="0" xfId="1" applyFont="1" applyAlignment="1">
      <alignment horizontal="center"/>
    </xf>
    <xf numFmtId="0" fontId="10" fillId="5" borderId="0" xfId="0" applyFont="1" applyFill="1" applyAlignment="1" applyProtection="1">
      <alignment horizontal="center" vertical="top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14" fillId="3" borderId="0" xfId="1" applyFont="1" applyFill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 vertical="top"/>
      <protection locked="0"/>
    </xf>
  </cellXfs>
  <cellStyles count="3">
    <cellStyle name="Normal" xfId="0" builtinId="0"/>
    <cellStyle name="Normal_CTF-EIP_2004-05_RecoupWorksheets" xfId="1" xr:uid="{00000000-0005-0000-0000-000001000000}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9525</xdr:rowOff>
    </xdr:from>
    <xdr:to>
      <xdr:col>2</xdr:col>
      <xdr:colOff>276225</xdr:colOff>
      <xdr:row>1</xdr:row>
      <xdr:rowOff>771525</xdr:rowOff>
    </xdr:to>
    <xdr:pic>
      <xdr:nvPicPr>
        <xdr:cNvPr id="2292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8117A373-D5D3-5E1E-ACE1-431406C7C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975"/>
          <a:ext cx="1724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Normal="100" workbookViewId="0">
      <selection activeCell="I2" sqref="I2"/>
    </sheetView>
  </sheetViews>
  <sheetFormatPr baseColWidth="10" defaultColWidth="10.69140625" defaultRowHeight="13.75" customHeight="1" x14ac:dyDescent="0.35"/>
  <cols>
    <col min="1" max="1" width="4.84375" style="2" customWidth="1"/>
    <col min="2" max="2" width="12.07421875" style="2" customWidth="1"/>
    <col min="3" max="3" width="11.69140625" style="2" customWidth="1"/>
    <col min="4" max="7" width="11.53515625" style="2" customWidth="1"/>
    <col min="8" max="8" width="12.23046875" style="2" bestFit="1" customWidth="1"/>
    <col min="9" max="10" width="14.53515625" style="2" customWidth="1"/>
    <col min="11" max="12" width="12.23046875" style="2" customWidth="1"/>
    <col min="13" max="13" width="11.53515625" style="2" customWidth="1"/>
    <col min="14" max="14" width="10.69140625" style="2" hidden="1" customWidth="1"/>
    <col min="15" max="15" width="1.69140625" style="2" customWidth="1"/>
    <col min="16" max="16384" width="10.69140625" style="2"/>
  </cols>
  <sheetData>
    <row r="1" spans="1:14" ht="13.75" customHeight="1" x14ac:dyDescent="0.3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67.75" customHeight="1" x14ac:dyDescent="0.35"/>
    <row r="3" spans="1:14" s="1" customFormat="1" ht="18" x14ac:dyDescent="0.4">
      <c r="A3" s="111" t="s">
        <v>42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s="1" customFormat="1" ht="13" x14ac:dyDescent="0.3">
      <c r="B4" s="117" t="s">
        <v>0</v>
      </c>
      <c r="C4" s="117"/>
      <c r="D4" s="117"/>
      <c r="E4" s="117"/>
      <c r="F4" s="117"/>
      <c r="G4" s="117"/>
      <c r="H4" s="117"/>
      <c r="I4" s="117"/>
      <c r="J4" s="117"/>
      <c r="K4" s="117"/>
      <c r="L4" s="52"/>
    </row>
    <row r="5" spans="1:14" ht="6.75" customHeight="1" x14ac:dyDescent="0.35"/>
    <row r="6" spans="1:14" s="3" customFormat="1" ht="15" customHeight="1" x14ac:dyDescent="0.4">
      <c r="B6" s="4" t="s">
        <v>1</v>
      </c>
      <c r="C6" s="119"/>
      <c r="D6" s="119"/>
      <c r="H6" s="4" t="s">
        <v>2</v>
      </c>
      <c r="I6" s="118"/>
      <c r="J6" s="118"/>
      <c r="K6" s="118"/>
      <c r="L6" s="118"/>
      <c r="M6" s="118"/>
    </row>
    <row r="7" spans="1:14" s="5" customFormat="1" ht="14.25" customHeight="1" x14ac:dyDescent="0.35">
      <c r="B7" s="4"/>
      <c r="C7" s="66"/>
      <c r="D7" s="6"/>
      <c r="H7" s="4" t="s">
        <v>3</v>
      </c>
      <c r="I7" s="123"/>
      <c r="J7" s="123"/>
      <c r="K7" s="123"/>
      <c r="L7" s="123"/>
      <c r="M7" s="123"/>
    </row>
    <row r="8" spans="1:14" s="1" customFormat="1" ht="21" customHeight="1" x14ac:dyDescent="0.25">
      <c r="A8" s="7" t="s">
        <v>4</v>
      </c>
      <c r="B8" s="7"/>
      <c r="C8" s="8"/>
      <c r="D8" s="8"/>
      <c r="E8" s="8"/>
      <c r="F8" s="8"/>
      <c r="G8" s="8"/>
      <c r="H8" s="8"/>
      <c r="I8" s="8"/>
      <c r="J8" s="8"/>
      <c r="M8" s="9" t="s">
        <v>5</v>
      </c>
    </row>
    <row r="9" spans="1:14" s="1" customFormat="1" ht="13.75" customHeight="1" x14ac:dyDescent="0.25">
      <c r="A9" s="10"/>
      <c r="B9" s="11" t="s">
        <v>6</v>
      </c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</row>
    <row r="10" spans="1:14" ht="6" customHeight="1" thickBot="1" x14ac:dyDescent="0.4"/>
    <row r="11" spans="1:14" s="14" customFormat="1" ht="39" customHeight="1" thickBot="1" x14ac:dyDescent="0.4">
      <c r="A11" s="93" t="s">
        <v>7</v>
      </c>
      <c r="B11" s="94"/>
      <c r="C11" s="23" t="s">
        <v>8</v>
      </c>
      <c r="D11" s="27" t="s">
        <v>9</v>
      </c>
      <c r="E11" s="60" t="s">
        <v>10</v>
      </c>
      <c r="F11" s="121" t="s">
        <v>11</v>
      </c>
      <c r="G11" s="122"/>
      <c r="H11" s="82"/>
      <c r="I11" s="82"/>
      <c r="J11" s="15"/>
      <c r="K11" s="15"/>
      <c r="L11" s="15"/>
      <c r="M11" s="15"/>
      <c r="N11" s="82"/>
    </row>
    <row r="12" spans="1:14" s="14" customFormat="1" ht="23.25" customHeight="1" x14ac:dyDescent="0.35">
      <c r="A12" s="95" t="s">
        <v>12</v>
      </c>
      <c r="B12" s="96"/>
      <c r="C12" s="37" t="s">
        <v>13</v>
      </c>
      <c r="D12" s="63">
        <v>0</v>
      </c>
      <c r="E12" s="44">
        <f t="shared" ref="E12:E17" si="0">D12</f>
        <v>0</v>
      </c>
      <c r="F12" s="44">
        <f t="shared" ref="F12:F17" si="1">E12</f>
        <v>0</v>
      </c>
      <c r="G12" s="38" t="e">
        <f t="shared" ref="G12:G17" si="2">F12/F$24</f>
        <v>#DIV/0!</v>
      </c>
      <c r="H12" s="82"/>
      <c r="I12" s="82"/>
      <c r="J12" s="83"/>
      <c r="K12" s="15"/>
      <c r="L12" s="15"/>
      <c r="M12" s="15"/>
      <c r="N12" s="84" t="s">
        <v>13</v>
      </c>
    </row>
    <row r="13" spans="1:14" s="14" customFormat="1" ht="24" customHeight="1" x14ac:dyDescent="0.35">
      <c r="A13" s="91" t="s">
        <v>14</v>
      </c>
      <c r="B13" s="92"/>
      <c r="C13" s="61"/>
      <c r="D13" s="62">
        <v>0</v>
      </c>
      <c r="E13" s="45">
        <f t="shared" si="0"/>
        <v>0</v>
      </c>
      <c r="F13" s="45">
        <f t="shared" si="1"/>
        <v>0</v>
      </c>
      <c r="G13" s="34" t="e">
        <f t="shared" si="2"/>
        <v>#DIV/0!</v>
      </c>
      <c r="H13" s="82"/>
      <c r="I13" s="82"/>
      <c r="J13" s="85"/>
      <c r="K13" s="15"/>
      <c r="L13" s="15"/>
      <c r="M13" s="15"/>
      <c r="N13" s="84" t="s">
        <v>15</v>
      </c>
    </row>
    <row r="14" spans="1:14" s="14" customFormat="1" ht="24" customHeight="1" x14ac:dyDescent="0.35">
      <c r="A14" s="91" t="s">
        <v>16</v>
      </c>
      <c r="B14" s="92"/>
      <c r="C14" s="61"/>
      <c r="D14" s="62">
        <v>0</v>
      </c>
      <c r="E14" s="45">
        <f t="shared" si="0"/>
        <v>0</v>
      </c>
      <c r="F14" s="45">
        <f t="shared" si="1"/>
        <v>0</v>
      </c>
      <c r="G14" s="34" t="e">
        <f t="shared" si="2"/>
        <v>#DIV/0!</v>
      </c>
      <c r="H14" s="82"/>
      <c r="I14" s="82"/>
      <c r="J14" s="15"/>
      <c r="K14" s="15"/>
      <c r="L14" s="15"/>
      <c r="M14" s="15"/>
      <c r="N14" s="84" t="s">
        <v>17</v>
      </c>
    </row>
    <row r="15" spans="1:14" s="14" customFormat="1" ht="24" customHeight="1" x14ac:dyDescent="0.35">
      <c r="A15" s="91" t="s">
        <v>18</v>
      </c>
      <c r="B15" s="92"/>
      <c r="C15" s="61"/>
      <c r="D15" s="62">
        <v>0</v>
      </c>
      <c r="E15" s="45">
        <f t="shared" si="0"/>
        <v>0</v>
      </c>
      <c r="F15" s="45">
        <f t="shared" si="1"/>
        <v>0</v>
      </c>
      <c r="G15" s="34" t="e">
        <f t="shared" si="2"/>
        <v>#DIV/0!</v>
      </c>
      <c r="H15" s="82"/>
      <c r="I15" s="82"/>
      <c r="J15" s="82"/>
      <c r="K15" s="82"/>
      <c r="L15" s="15"/>
      <c r="M15" s="15"/>
      <c r="N15" s="84"/>
    </row>
    <row r="16" spans="1:14" s="14" customFormat="1" ht="24" customHeight="1" x14ac:dyDescent="0.35">
      <c r="A16" s="91" t="s">
        <v>19</v>
      </c>
      <c r="B16" s="92"/>
      <c r="C16" s="61"/>
      <c r="D16" s="62">
        <v>0</v>
      </c>
      <c r="E16" s="45">
        <f t="shared" si="0"/>
        <v>0</v>
      </c>
      <c r="F16" s="45">
        <f t="shared" si="1"/>
        <v>0</v>
      </c>
      <c r="G16" s="34" t="e">
        <f t="shared" si="2"/>
        <v>#DIV/0!</v>
      </c>
      <c r="H16" s="82"/>
      <c r="I16" s="82"/>
      <c r="J16" s="82"/>
      <c r="K16" s="82"/>
      <c r="L16" s="15"/>
      <c r="M16" s="15"/>
      <c r="N16" s="84"/>
    </row>
    <row r="17" spans="1:15" s="14" customFormat="1" ht="24" customHeight="1" x14ac:dyDescent="0.35">
      <c r="A17" s="91" t="s">
        <v>20</v>
      </c>
      <c r="B17" s="92"/>
      <c r="C17" s="61"/>
      <c r="D17" s="62">
        <v>0</v>
      </c>
      <c r="E17" s="45">
        <f t="shared" si="0"/>
        <v>0</v>
      </c>
      <c r="F17" s="45">
        <f t="shared" si="1"/>
        <v>0</v>
      </c>
      <c r="G17" s="34" t="e">
        <f t="shared" si="2"/>
        <v>#DIV/0!</v>
      </c>
      <c r="H17" s="82"/>
      <c r="I17" s="120" t="s">
        <v>21</v>
      </c>
      <c r="J17" s="120"/>
      <c r="K17" s="120"/>
      <c r="L17" s="120"/>
      <c r="M17" s="120"/>
      <c r="N17" s="120"/>
      <c r="O17" s="120"/>
    </row>
    <row r="18" spans="1:15" s="14" customFormat="1" ht="29.25" customHeight="1" x14ac:dyDescent="0.35">
      <c r="A18" s="109" t="s">
        <v>22</v>
      </c>
      <c r="B18" s="110"/>
      <c r="C18" s="26" t="s">
        <v>23</v>
      </c>
      <c r="D18" s="62">
        <v>0</v>
      </c>
      <c r="E18" s="45">
        <f>D18</f>
        <v>0</v>
      </c>
      <c r="F18" s="46"/>
      <c r="G18" s="43"/>
      <c r="H18" s="82"/>
      <c r="I18" s="120"/>
      <c r="J18" s="120"/>
      <c r="K18" s="120"/>
      <c r="L18" s="120"/>
      <c r="M18" s="120"/>
      <c r="N18" s="120"/>
      <c r="O18" s="120"/>
    </row>
    <row r="19" spans="1:15" s="14" customFormat="1" ht="29.25" customHeight="1" thickBot="1" x14ac:dyDescent="0.4">
      <c r="A19" s="109" t="s">
        <v>22</v>
      </c>
      <c r="B19" s="110"/>
      <c r="C19" s="53" t="s">
        <v>24</v>
      </c>
      <c r="D19" s="70">
        <v>0</v>
      </c>
      <c r="E19" s="45">
        <f>D19</f>
        <v>0</v>
      </c>
      <c r="F19" s="46"/>
      <c r="G19" s="43"/>
      <c r="H19" s="82"/>
      <c r="I19" s="120"/>
      <c r="J19" s="120"/>
      <c r="K19" s="120"/>
      <c r="L19" s="120"/>
      <c r="M19" s="120"/>
      <c r="N19" s="120"/>
      <c r="O19" s="120"/>
    </row>
    <row r="20" spans="1:15" s="14" customFormat="1" ht="24" customHeight="1" thickBot="1" x14ac:dyDescent="0.4">
      <c r="A20" s="72"/>
      <c r="B20" s="73"/>
      <c r="C20" s="75" t="s">
        <v>25</v>
      </c>
      <c r="D20" s="76">
        <f>SUM(D12:D19)</f>
        <v>0</v>
      </c>
      <c r="E20" s="54"/>
      <c r="F20" s="46"/>
      <c r="G20" s="43"/>
      <c r="H20" s="82"/>
      <c r="I20" s="82"/>
      <c r="J20" s="82"/>
      <c r="K20" s="24"/>
      <c r="L20" s="24"/>
      <c r="M20" s="24"/>
      <c r="N20" s="82"/>
      <c r="O20" s="82"/>
    </row>
    <row r="21" spans="1:15" s="14" customFormat="1" ht="24" customHeight="1" x14ac:dyDescent="0.35">
      <c r="A21" s="107" t="s">
        <v>26</v>
      </c>
      <c r="B21" s="108"/>
      <c r="C21" s="71" t="s">
        <v>27</v>
      </c>
      <c r="D21" s="74">
        <v>0</v>
      </c>
      <c r="E21" s="47"/>
      <c r="F21" s="46"/>
      <c r="G21" s="43"/>
      <c r="H21" s="82"/>
      <c r="I21" s="82"/>
      <c r="J21" s="82"/>
      <c r="K21" s="24"/>
      <c r="L21" s="24"/>
      <c r="M21" s="24"/>
      <c r="N21" s="82"/>
      <c r="O21" s="82"/>
    </row>
    <row r="22" spans="1:15" s="14" customFormat="1" ht="18" customHeight="1" thickBot="1" x14ac:dyDescent="0.4">
      <c r="A22" s="101" t="s">
        <v>28</v>
      </c>
      <c r="B22" s="102"/>
      <c r="C22" s="53" t="s">
        <v>29</v>
      </c>
      <c r="D22" s="64">
        <v>0</v>
      </c>
      <c r="E22" s="54"/>
      <c r="F22" s="46"/>
      <c r="G22" s="43"/>
      <c r="H22" s="82"/>
      <c r="I22" s="82"/>
      <c r="J22" s="82"/>
      <c r="K22" s="24"/>
      <c r="L22" s="24"/>
      <c r="M22" s="24"/>
      <c r="N22" s="82"/>
      <c r="O22" s="82"/>
    </row>
    <row r="23" spans="1:15" s="14" customFormat="1" ht="18" customHeight="1" thickBot="1" x14ac:dyDescent="0.4">
      <c r="A23" s="113" t="s">
        <v>30</v>
      </c>
      <c r="B23" s="114"/>
      <c r="C23" s="39" t="s">
        <v>29</v>
      </c>
      <c r="D23" s="65">
        <v>0</v>
      </c>
      <c r="E23" s="48"/>
      <c r="F23" s="48"/>
      <c r="G23" s="49"/>
      <c r="H23" s="79"/>
      <c r="I23" s="78" t="s">
        <v>31</v>
      </c>
      <c r="J23" s="80"/>
      <c r="K23" s="69" t="e">
        <f>($D$12/$D20)</f>
        <v>#DIV/0!</v>
      </c>
      <c r="L23" s="82"/>
      <c r="M23" s="15"/>
      <c r="N23" s="82"/>
      <c r="O23" s="82"/>
    </row>
    <row r="24" spans="1:15" s="14" customFormat="1" ht="18.75" customHeight="1" thickBot="1" x14ac:dyDescent="0.3">
      <c r="A24" s="82"/>
      <c r="B24" s="2"/>
      <c r="C24" s="50" t="s">
        <v>32</v>
      </c>
      <c r="D24" s="33">
        <f>SUM(D12:D19)+D21+D22+D23</f>
        <v>0</v>
      </c>
      <c r="E24" s="33">
        <f>SUM(E12:E23)</f>
        <v>0</v>
      </c>
      <c r="F24" s="33">
        <f>SUM(F12:F23)</f>
        <v>0</v>
      </c>
      <c r="G24" s="16" t="e">
        <f>SUM(G12:G23)</f>
        <v>#DIV/0!</v>
      </c>
      <c r="H24" s="68"/>
      <c r="I24" s="77" t="s">
        <v>33</v>
      </c>
      <c r="J24" s="67"/>
      <c r="K24" s="69" t="e">
        <f>($D$12/$D20)*0.75</f>
        <v>#DIV/0!</v>
      </c>
      <c r="L24" s="82"/>
      <c r="M24" s="15"/>
      <c r="N24" s="86"/>
      <c r="O24" s="82"/>
    </row>
    <row r="25" spans="1:15" s="14" customFormat="1" ht="8.5" customHeight="1" x14ac:dyDescent="0.35">
      <c r="A25" s="82"/>
      <c r="B25" s="17"/>
      <c r="C25" s="17"/>
      <c r="D25" s="17"/>
      <c r="E25" s="17"/>
      <c r="F25" s="17"/>
      <c r="G25" s="17"/>
      <c r="H25" s="17"/>
      <c r="I25" s="17"/>
      <c r="J25" s="15"/>
      <c r="K25" s="15"/>
      <c r="L25" s="15"/>
      <c r="M25" s="15"/>
      <c r="N25" s="82"/>
      <c r="O25" s="82"/>
    </row>
    <row r="26" spans="1:15" s="21" customFormat="1" ht="15" customHeight="1" x14ac:dyDescent="0.3">
      <c r="A26" s="18"/>
      <c r="B26" s="19" t="s">
        <v>34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5" s="21" customFormat="1" ht="7.5" customHeight="1" thickBot="1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5" s="21" customFormat="1" ht="15" customHeight="1" thickBot="1" x14ac:dyDescent="0.35">
      <c r="B28" s="51" t="s">
        <v>35</v>
      </c>
      <c r="C28" s="115"/>
      <c r="D28" s="116"/>
      <c r="E28" s="2"/>
      <c r="F28" s="2"/>
      <c r="G28" s="2"/>
      <c r="H28" s="2"/>
      <c r="I28" s="2"/>
      <c r="J28" s="2"/>
      <c r="K28" s="2"/>
      <c r="L28" s="2"/>
    </row>
    <row r="29" spans="1:15" s="21" customFormat="1" ht="6.75" customHeight="1" thickBot="1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5" s="21" customFormat="1" ht="24" customHeight="1" x14ac:dyDescent="0.3">
      <c r="B30" s="105" t="s">
        <v>36</v>
      </c>
      <c r="C30" s="103" t="s">
        <v>12</v>
      </c>
      <c r="D30" s="99" t="str">
        <f>$A$13</f>
        <v>Investisseur A</v>
      </c>
      <c r="E30" s="99" t="str">
        <f>$A$14</f>
        <v>Investisseur B</v>
      </c>
      <c r="F30" s="99" t="str">
        <f>$A$15</f>
        <v>Investisseur C</v>
      </c>
      <c r="G30" s="99" t="str">
        <f>$A$16</f>
        <v>Investisseur D</v>
      </c>
      <c r="H30" s="99" t="str">
        <f>$A$17</f>
        <v>Investisseur E</v>
      </c>
      <c r="I30" s="99" t="str">
        <f>$C$18</f>
        <v>Crédit d'impôt fédéral</v>
      </c>
      <c r="J30" s="99" t="str">
        <f>$C$19</f>
        <v>Crédit d'impôt provincial</v>
      </c>
      <c r="K30" s="36" t="str">
        <f>$A$22</f>
        <v>Distributeur 1</v>
      </c>
      <c r="L30" s="36" t="str">
        <f>$A$23</f>
        <v>Distributeur 2</v>
      </c>
      <c r="M30" s="97" t="str">
        <f>$C$21</f>
        <v>Installations / services</v>
      </c>
    </row>
    <row r="31" spans="1:15" s="21" customFormat="1" ht="12.75" customHeight="1" thickBot="1" x14ac:dyDescent="0.35">
      <c r="B31" s="106"/>
      <c r="C31" s="104"/>
      <c r="D31" s="100"/>
      <c r="E31" s="100"/>
      <c r="F31" s="100"/>
      <c r="G31" s="100"/>
      <c r="H31" s="100"/>
      <c r="I31" s="100"/>
      <c r="J31" s="100"/>
      <c r="K31" s="40" t="str">
        <f>C22</f>
        <v>Avance</v>
      </c>
      <c r="L31" s="40" t="str">
        <f>C23</f>
        <v>Avance</v>
      </c>
      <c r="M31" s="98"/>
    </row>
    <row r="32" spans="1:15" s="21" customFormat="1" ht="15" customHeight="1" x14ac:dyDescent="0.3">
      <c r="A32" s="28" t="s">
        <v>37</v>
      </c>
      <c r="B32" s="55">
        <f>SUM(C32:M32)</f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f>$D$22</f>
        <v>0</v>
      </c>
      <c r="L32" s="56">
        <f>$D$23</f>
        <v>0</v>
      </c>
      <c r="M32" s="57">
        <v>0</v>
      </c>
    </row>
    <row r="33" spans="1:13" s="21" customFormat="1" ht="15" customHeight="1" thickBot="1" x14ac:dyDescent="0.35">
      <c r="A33" s="29"/>
      <c r="B33" s="41" t="e">
        <f>SUM(C33:N33)</f>
        <v>#DIV/0!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 t="e">
        <f>K32/$B32</f>
        <v>#DIV/0!</v>
      </c>
      <c r="L33" s="87">
        <f>IF(D23=0,0,(L32/$B32))</f>
        <v>0</v>
      </c>
      <c r="M33" s="88">
        <v>0</v>
      </c>
    </row>
    <row r="34" spans="1:13" s="21" customFormat="1" ht="15" customHeight="1" x14ac:dyDescent="0.3">
      <c r="A34" s="28" t="s">
        <v>38</v>
      </c>
      <c r="B34" s="42">
        <f>IF($D$19=0,SUM(C34:M34), IF(SUM($D$12:$D$17)&lt;$D$19, (SUM(D12:D17)+D19), J34/J35))</f>
        <v>0</v>
      </c>
      <c r="C34" s="30">
        <f>IF($D$19=0,$D$12,MIN((($B34-$J34)*$G$12),$D$12))</f>
        <v>0</v>
      </c>
      <c r="D34" s="30">
        <f>IF($D$19=0,$D$13,MIN((($B34-$J34)*$G$13),$D$13))</f>
        <v>0</v>
      </c>
      <c r="E34" s="30">
        <f>IF($D$19=0,$D$14,MIN((($B34-$J34)*$G$14),$D$14))</f>
        <v>0</v>
      </c>
      <c r="F34" s="30">
        <f>IF($D$19=0,$D$15,MIN((($B34-$J34)*$G$15),$D$15))</f>
        <v>0</v>
      </c>
      <c r="G34" s="30">
        <f>IF($D$19=0,$D$16,MIN((($B34-$J34)*$G$16),$D$16))</f>
        <v>0</v>
      </c>
      <c r="H34" s="30">
        <f>IF($D$19=0,$D$17,MIN((($B34-$J34)*$G$17),$D$17))</f>
        <v>0</v>
      </c>
      <c r="I34" s="30">
        <v>0</v>
      </c>
      <c r="J34" s="30">
        <f>$D$19</f>
        <v>0</v>
      </c>
      <c r="K34" s="30">
        <v>0</v>
      </c>
      <c r="L34" s="30">
        <v>0</v>
      </c>
      <c r="M34" s="35">
        <v>0</v>
      </c>
    </row>
    <row r="35" spans="1:13" s="21" customFormat="1" ht="15" customHeight="1" thickBot="1" x14ac:dyDescent="0.35">
      <c r="A35" s="29"/>
      <c r="B35" s="59" t="e">
        <f>SUM(C35:N35)</f>
        <v>#DIV/0!</v>
      </c>
      <c r="C35" s="87" t="e">
        <f t="shared" ref="C35:H35" si="3">C34/$B34</f>
        <v>#DIV/0!</v>
      </c>
      <c r="D35" s="87" t="e">
        <f t="shared" si="3"/>
        <v>#DIV/0!</v>
      </c>
      <c r="E35" s="87" t="e">
        <f t="shared" si="3"/>
        <v>#DIV/0!</v>
      </c>
      <c r="F35" s="87" t="e">
        <f t="shared" si="3"/>
        <v>#DIV/0!</v>
      </c>
      <c r="G35" s="87" t="e">
        <f t="shared" si="3"/>
        <v>#DIV/0!</v>
      </c>
      <c r="H35" s="87" t="e">
        <f t="shared" si="3"/>
        <v>#DIV/0!</v>
      </c>
      <c r="I35" s="87">
        <v>0</v>
      </c>
      <c r="J35" s="87">
        <f>IF($D$19=0,0%, IF(SUM($D$12:$D$17)&lt;$D$19, J34/$B34, 50%))</f>
        <v>0</v>
      </c>
      <c r="K35" s="87">
        <v>0</v>
      </c>
      <c r="L35" s="87">
        <v>0</v>
      </c>
      <c r="M35" s="88">
        <v>0</v>
      </c>
    </row>
    <row r="36" spans="1:13" s="21" customFormat="1" ht="15" customHeight="1" x14ac:dyDescent="0.3">
      <c r="A36" s="28" t="s">
        <v>39</v>
      </c>
      <c r="B36" s="42">
        <f>SUM(C36:N36)</f>
        <v>0</v>
      </c>
      <c r="C36" s="30">
        <f>($D$12-C32-C34)</f>
        <v>0</v>
      </c>
      <c r="D36" s="30">
        <f>($D$13-D32-D34)</f>
        <v>0</v>
      </c>
      <c r="E36" s="30">
        <f>($D$14-E32-E34)</f>
        <v>0</v>
      </c>
      <c r="F36" s="30">
        <f>($D$15-F32-F34)</f>
        <v>0</v>
      </c>
      <c r="G36" s="30">
        <f>($D$16-G32-G34)</f>
        <v>0</v>
      </c>
      <c r="H36" s="30">
        <f>($D$17-H32-H34)</f>
        <v>0</v>
      </c>
      <c r="I36" s="30">
        <f>IF($D$19=0,$D$18,  IF(SUM(C36:H36)=0, $D$18, 0))</f>
        <v>0</v>
      </c>
      <c r="J36" s="30">
        <v>0</v>
      </c>
      <c r="K36" s="30">
        <v>0</v>
      </c>
      <c r="L36" s="30">
        <v>0</v>
      </c>
      <c r="M36" s="35">
        <f>IF($D$19=0,$D$21,IF(SUM(C36:H36)=0, $D$21, 0))</f>
        <v>0</v>
      </c>
    </row>
    <row r="37" spans="1:13" s="21" customFormat="1" ht="15" customHeight="1" thickBot="1" x14ac:dyDescent="0.35">
      <c r="A37" s="29"/>
      <c r="B37" s="41">
        <f>SUM(C37:N37)</f>
        <v>0</v>
      </c>
      <c r="C37" s="87">
        <f t="shared" ref="C37:I37" si="4">IF(C36=0,0,C36/$B36)</f>
        <v>0</v>
      </c>
      <c r="D37" s="87">
        <f t="shared" si="4"/>
        <v>0</v>
      </c>
      <c r="E37" s="87">
        <f t="shared" si="4"/>
        <v>0</v>
      </c>
      <c r="F37" s="87">
        <f t="shared" si="4"/>
        <v>0</v>
      </c>
      <c r="G37" s="87">
        <f t="shared" si="4"/>
        <v>0</v>
      </c>
      <c r="H37" s="87">
        <f t="shared" si="4"/>
        <v>0</v>
      </c>
      <c r="I37" s="87">
        <f t="shared" si="4"/>
        <v>0</v>
      </c>
      <c r="J37" s="87">
        <v>0</v>
      </c>
      <c r="K37" s="87">
        <v>0</v>
      </c>
      <c r="L37" s="87">
        <v>0</v>
      </c>
      <c r="M37" s="88">
        <f>IF(M36=0,0,M36/$B36)</f>
        <v>0</v>
      </c>
    </row>
    <row r="38" spans="1:13" s="21" customFormat="1" ht="15" customHeight="1" x14ac:dyDescent="0.3">
      <c r="A38" s="28" t="s">
        <v>40</v>
      </c>
      <c r="B38" s="42">
        <f>SUM(C38:N38)</f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f>IF($D$19=0,0, IF(SUM(C36:H36)=0, 0, $D$18))</f>
        <v>0</v>
      </c>
      <c r="J38" s="30">
        <v>0</v>
      </c>
      <c r="K38" s="30">
        <v>0</v>
      </c>
      <c r="L38" s="30">
        <v>0</v>
      </c>
      <c r="M38" s="35">
        <f>IF($D$19=0,0,IF(SUM(C36:H36)=0, 0, $D$21))</f>
        <v>0</v>
      </c>
    </row>
    <row r="39" spans="1:13" s="21" customFormat="1" ht="15" customHeight="1" thickBot="1" x14ac:dyDescent="0.35">
      <c r="A39" s="29"/>
      <c r="B39" s="58">
        <f>SUM(C39:N39)</f>
        <v>0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f>IF(I38=0,0,I38/$B38)</f>
        <v>0</v>
      </c>
      <c r="J39" s="89">
        <v>0</v>
      </c>
      <c r="K39" s="89">
        <v>0</v>
      </c>
      <c r="L39" s="89">
        <v>0</v>
      </c>
      <c r="M39" s="90">
        <f>IF(M38=0,0,M38/$B38)</f>
        <v>0</v>
      </c>
    </row>
    <row r="40" spans="1:13" s="21" customFormat="1" ht="15" customHeight="1" thickBot="1" x14ac:dyDescent="0.35">
      <c r="A40" s="25" t="s">
        <v>41</v>
      </c>
      <c r="B40" s="31">
        <f t="shared" ref="B40:M40" si="5">B38+B36+B34+B32</f>
        <v>0</v>
      </c>
      <c r="C40" s="32">
        <f t="shared" si="5"/>
        <v>0</v>
      </c>
      <c r="D40" s="32">
        <f t="shared" si="5"/>
        <v>0</v>
      </c>
      <c r="E40" s="32">
        <f t="shared" si="5"/>
        <v>0</v>
      </c>
      <c r="F40" s="32">
        <f>F38+F36+F34+F32</f>
        <v>0</v>
      </c>
      <c r="G40" s="32">
        <f>G38+G36+G34+G32</f>
        <v>0</v>
      </c>
      <c r="H40" s="32">
        <f t="shared" si="5"/>
        <v>0</v>
      </c>
      <c r="I40" s="32">
        <f t="shared" si="5"/>
        <v>0</v>
      </c>
      <c r="J40" s="32">
        <f t="shared" si="5"/>
        <v>0</v>
      </c>
      <c r="K40" s="32">
        <f t="shared" si="5"/>
        <v>0</v>
      </c>
      <c r="L40" s="32">
        <f>L38+L36+L34+L32</f>
        <v>0</v>
      </c>
      <c r="M40" s="32">
        <f t="shared" si="5"/>
        <v>0</v>
      </c>
    </row>
    <row r="41" spans="1:13" s="21" customFormat="1" ht="6" customHeight="1" x14ac:dyDescent="0.3">
      <c r="B41" s="22"/>
      <c r="C41" s="22"/>
      <c r="D41" s="22"/>
      <c r="E41" s="22"/>
      <c r="F41" s="22"/>
      <c r="G41" s="22"/>
      <c r="H41" s="22"/>
    </row>
    <row r="42" spans="1:13" s="21" customFormat="1" ht="15" customHeight="1" x14ac:dyDescent="0.3">
      <c r="B42" s="22"/>
      <c r="C42" s="22"/>
      <c r="D42" s="22"/>
      <c r="E42" s="22"/>
      <c r="F42" s="22"/>
      <c r="G42" s="22"/>
      <c r="H42" s="22"/>
    </row>
  </sheetData>
  <sheetProtection selectLockedCells="1"/>
  <mergeCells count="30">
    <mergeCell ref="A3:M3"/>
    <mergeCell ref="D30:D31"/>
    <mergeCell ref="E30:E31"/>
    <mergeCell ref="H30:H31"/>
    <mergeCell ref="A23:B23"/>
    <mergeCell ref="C28:D28"/>
    <mergeCell ref="J30:J31"/>
    <mergeCell ref="I30:I31"/>
    <mergeCell ref="B4:K4"/>
    <mergeCell ref="I6:M6"/>
    <mergeCell ref="C6:D6"/>
    <mergeCell ref="A18:B18"/>
    <mergeCell ref="I17:O19"/>
    <mergeCell ref="F11:G11"/>
    <mergeCell ref="I7:M7"/>
    <mergeCell ref="A13:B13"/>
    <mergeCell ref="A17:B17"/>
    <mergeCell ref="M30:M31"/>
    <mergeCell ref="F30:F31"/>
    <mergeCell ref="A22:B22"/>
    <mergeCell ref="C30:C31"/>
    <mergeCell ref="G30:G31"/>
    <mergeCell ref="B30:B31"/>
    <mergeCell ref="A21:B21"/>
    <mergeCell ref="A19:B19"/>
    <mergeCell ref="A16:B16"/>
    <mergeCell ref="A14:B14"/>
    <mergeCell ref="A11:B11"/>
    <mergeCell ref="A12:B12"/>
    <mergeCell ref="A15:B15"/>
  </mergeCells>
  <phoneticPr fontId="13" type="noConversion"/>
  <dataValidations count="1">
    <dataValidation type="list" allowBlank="1" showInputMessage="1" showErrorMessage="1" sqref="C13:C17" xr:uid="{00000000-0002-0000-0000-000000000000}">
      <formula1>$N$11:$N$14</formula1>
    </dataValidation>
  </dataValidations>
  <printOptions horizontalCentered="1"/>
  <pageMargins left="0.70866141732283472" right="0.74803149606299213" top="0.55118110236220474" bottom="0.55118110236220474" header="0.51181102362204722" footer="0.51181102362204722"/>
  <pageSetup paperSize="5" scale="80" orientation="landscape" r:id="rId1"/>
  <headerFooter alignWithMargins="0">
    <oddFooter>&amp;L&amp;F&amp;R&amp;P/&amp;N</oddFooter>
  </headerFooter>
  <ignoredErrors>
    <ignoredError sqref="G22:G24 B33:M33 G21 G12:G19" evalError="1"/>
    <ignoredError sqref="B35:M40 B34 D34:M34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CMFREL-1750552771-3596</_dlc_DocId>
    <_dlc_DocIdUrl xmlns="dc2e72fa-f2bf-4b7e-897e-98e66666beee">
      <Url>https://telefilm.sharepoint.com/sites/TheRebrandGroup/_layouts/15/DocIdRedir.aspx?ID=CMFREL-1750552771-3596</Url>
      <Description>CMFREL-1750552771-3596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5d2a3550362afe19494ced19c72a864a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eb10e76ceee4f5d3c097a6e320d1571b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4F65BF-9E5C-4E43-B2F2-36E242247BF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6DCE889-C1FD-44A4-BECD-05A3120B00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1144D-9A64-41F4-8042-E7762509F39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E10C5C1-6242-4860-B6AD-F8CDED3C361C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dc2e72fa-f2bf-4b7e-897e-98e66666beee"/>
    <ds:schemaRef ds:uri="http://schemas.microsoft.com/office/infopath/2007/PartnerControls"/>
    <ds:schemaRef ds:uri="995c7fa0-c7ce-4135-b1bb-e7af7b680b45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EC8FD431-3CCE-480A-B419-4E13EF93F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structure de récup. standard</vt:lpstr>
      <vt:lpstr>'structure de récup. standard'!Zone_d_impression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2006-02-16T21:13:37Z</dcterms:created>
  <dcterms:modified xsi:type="dcterms:W3CDTF">2025-04-15T19:31:28Z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CMFREL-1750552771-2201</vt:lpwstr>
  </property>
  <property fmtid="{D5CDD505-2E9C-101B-9397-08002B2CF9AE}" pid="3" name="_dlc_DocIdItemGuid">
    <vt:lpwstr>8a2f6b71-9dfe-4dd7-b965-60aa7c242447</vt:lpwstr>
  </property>
  <property fmtid="{D5CDD505-2E9C-101B-9397-08002B2CF9AE}" pid="4" name="_dlc_DocIdUrl">
    <vt:lpwstr>https://telefilm.sharepoint.com/sites/TheRebrandGroup/_layouts/15/DocIdRedir.aspx?ID=CMFREL-1750552771-2201, CMFREL-1750552771-2201</vt:lpwstr>
  </property>
  <property fmtid="{D5CDD505-2E9C-101B-9397-08002B2CF9AE}" pid="5" name="ContentTypeId">
    <vt:lpwstr>0x0101003F0F0EE28623B24B9641CB1035C1DF0B</vt:lpwstr>
  </property>
  <property fmtid="{D5CDD505-2E9C-101B-9397-08002B2CF9AE}" pid="6" name="MediaServiceImageTags">
    <vt:lpwstr/>
  </property>
</Properties>
</file>